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Österreichischer Imkerbund\04_WEB\Formulare &amp; Downloads\"/>
    </mc:Choice>
  </mc:AlternateContent>
  <xr:revisionPtr revIDLastSave="0" documentId="8_{08B404B4-3C44-46A4-849E-71795890F7DF}" xr6:coauthVersionLast="47" xr6:coauthVersionMax="47" xr10:uidLastSave="{00000000-0000-0000-0000-000000000000}"/>
  <bookViews>
    <workbookView xWindow="-120" yWindow="-120" windowWidth="29040" windowHeight="15720" xr2:uid="{547553C3-A436-4433-B4F0-E594A0DCFF77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8" i="1"/>
  <c r="D9" i="1"/>
  <c r="D10" i="1"/>
  <c r="D11" i="1"/>
  <c r="D12" i="1"/>
  <c r="G13" i="1"/>
  <c r="F13" i="1"/>
  <c r="C13" i="1"/>
  <c r="B13" i="1"/>
  <c r="E11" i="1" s="1"/>
  <c r="D4" i="1"/>
  <c r="D13" i="1" l="1"/>
  <c r="E12" i="1"/>
  <c r="E8" i="1"/>
  <c r="E5" i="1"/>
  <c r="E10" i="1"/>
  <c r="E6" i="1"/>
  <c r="E4" i="1"/>
  <c r="E9" i="1"/>
  <c r="E7" i="1"/>
  <c r="E13" i="1" l="1"/>
</calcChain>
</file>

<file path=xl/sharedStrings.xml><?xml version="1.0" encoding="utf-8"?>
<sst xmlns="http://schemas.openxmlformats.org/spreadsheetml/2006/main" count="18" uniqueCount="18">
  <si>
    <t>Landes-verband</t>
  </si>
  <si>
    <t>Mitglieder</t>
  </si>
  <si>
    <t>Völker</t>
  </si>
  <si>
    <t>Völker je Imker</t>
  </si>
  <si>
    <t>Mitglieder in %</t>
  </si>
  <si>
    <t>Bez.Gruppen</t>
  </si>
  <si>
    <t>Ortsgruppen</t>
  </si>
  <si>
    <t>Bgld.</t>
  </si>
  <si>
    <t>K</t>
  </si>
  <si>
    <t>NÖ</t>
  </si>
  <si>
    <t>OÖ</t>
  </si>
  <si>
    <t>S</t>
  </si>
  <si>
    <t>Stmk.</t>
  </si>
  <si>
    <t>T</t>
  </si>
  <si>
    <t>V</t>
  </si>
  <si>
    <t>Summe</t>
  </si>
  <si>
    <t>Anzahl der Mitglieder - Stand 31.12.2024</t>
  </si>
  <si>
    <t>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</si>
</sst>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_ ;\-0\ "/>
    <numFmt numFmtId="166" formatCode="0.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6"/>
      <color rgb="FF0070C0"/>
      <name val="Aptos Narrow"/>
      <family val="2"/>
      <scheme val="minor"/>
    </font>
    <font>
      <sz val="11"/>
      <color theme="9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6" xfId="0" applyBorder="1"/>
    <xf numFmtId="164" fontId="0" fillId="0" borderId="7" xfId="1" applyNumberFormat="1" applyFont="1" applyBorder="1"/>
    <xf numFmtId="164" fontId="0" fillId="0" borderId="8" xfId="1" applyNumberFormat="1" applyFont="1" applyBorder="1"/>
    <xf numFmtId="43" fontId="0" fillId="0" borderId="8" xfId="1" applyFont="1" applyBorder="1"/>
    <xf numFmtId="165" fontId="0" fillId="0" borderId="8" xfId="1" applyNumberFormat="1" applyFont="1" applyBorder="1" applyAlignment="1">
      <alignment horizontal="center" vertical="center"/>
    </xf>
    <xf numFmtId="165" fontId="0" fillId="0" borderId="9" xfId="1" applyNumberFormat="1" applyFont="1" applyBorder="1" applyAlignment="1">
      <alignment horizontal="center" vertical="center"/>
    </xf>
    <xf numFmtId="164" fontId="1" fillId="0" borderId="8" xfId="1" applyNumberFormat="1" applyFont="1" applyBorder="1"/>
    <xf numFmtId="43" fontId="1" fillId="0" borderId="8" xfId="1" applyFont="1" applyBorder="1"/>
    <xf numFmtId="165" fontId="1" fillId="0" borderId="8" xfId="1" applyNumberFormat="1" applyFont="1" applyBorder="1" applyAlignment="1">
      <alignment horizontal="center" vertical="center"/>
    </xf>
    <xf numFmtId="165" fontId="1" fillId="0" borderId="9" xfId="1" applyNumberFormat="1" applyFont="1" applyBorder="1" applyAlignment="1">
      <alignment horizontal="center" vertical="center"/>
    </xf>
    <xf numFmtId="43" fontId="0" fillId="0" borderId="12" xfId="1" applyFont="1" applyBorder="1"/>
    <xf numFmtId="0" fontId="5" fillId="0" borderId="14" xfId="0" applyFont="1" applyBorder="1" applyAlignment="1">
      <alignment vertical="center"/>
    </xf>
    <xf numFmtId="164" fontId="5" fillId="0" borderId="15" xfId="1" applyNumberFormat="1" applyFont="1" applyBorder="1" applyAlignment="1">
      <alignment vertical="center"/>
    </xf>
    <xf numFmtId="43" fontId="5" fillId="0" borderId="15" xfId="1" applyFont="1" applyBorder="1" applyAlignment="1">
      <alignment vertical="center"/>
    </xf>
    <xf numFmtId="165" fontId="5" fillId="0" borderId="15" xfId="1" applyNumberFormat="1" applyFont="1" applyBorder="1" applyAlignment="1">
      <alignment horizontal="center" vertical="center"/>
    </xf>
    <xf numFmtId="165" fontId="5" fillId="0" borderId="16" xfId="1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3" fontId="0" fillId="0" borderId="0" xfId="1" applyFont="1"/>
    <xf numFmtId="164" fontId="0" fillId="0" borderId="0" xfId="0" applyNumberFormat="1"/>
    <xf numFmtId="0" fontId="2" fillId="0" borderId="0" xfId="0" applyFont="1"/>
    <xf numFmtId="0" fontId="4" fillId="0" borderId="0" xfId="0" applyFont="1"/>
    <xf numFmtId="0" fontId="6" fillId="0" borderId="0" xfId="0" applyFont="1"/>
    <xf numFmtId="166" fontId="0" fillId="0" borderId="0" xfId="0" applyNumberFormat="1"/>
    <xf numFmtId="0" fontId="0" fillId="0" borderId="10" xfId="0" applyBorder="1"/>
    <xf numFmtId="164" fontId="0" fillId="0" borderId="11" xfId="1" applyNumberFormat="1" applyFont="1" applyBorder="1"/>
    <xf numFmtId="164" fontId="0" fillId="0" borderId="12" xfId="1" applyNumberFormat="1" applyFont="1" applyBorder="1"/>
    <xf numFmtId="43" fontId="5" fillId="0" borderId="15" xfId="1" applyFont="1" applyBorder="1" applyAlignment="1">
      <alignment horizontal="center" vertical="center"/>
    </xf>
    <xf numFmtId="165" fontId="1" fillId="0" borderId="12" xfId="1" applyNumberFormat="1" applyFont="1" applyBorder="1" applyAlignment="1">
      <alignment horizontal="center" vertical="center"/>
    </xf>
    <xf numFmtId="165" fontId="1" fillId="0" borderId="13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0BA1A-94A1-4604-83CA-670741AC73D5}">
  <dimension ref="A1:G25"/>
  <sheetViews>
    <sheetView tabSelected="1" workbookViewId="0">
      <selection activeCell="C13" sqref="C13"/>
    </sheetView>
  </sheetViews>
  <sheetFormatPr baseColWidth="10" defaultRowHeight="15" x14ac:dyDescent="0.25"/>
  <cols>
    <col min="1" max="1" width="9.5703125" customWidth="1"/>
    <col min="4" max="4" width="8.85546875" customWidth="1"/>
    <col min="5" max="5" width="9.85546875" customWidth="1"/>
    <col min="6" max="6" width="12.28515625" style="18" bestFit="1" customWidth="1"/>
    <col min="7" max="7" width="12" bestFit="1" customWidth="1"/>
  </cols>
  <sheetData>
    <row r="1" spans="1:7" ht="21.75" thickBot="1" x14ac:dyDescent="0.3">
      <c r="A1" s="30" t="s">
        <v>16</v>
      </c>
      <c r="B1" s="30"/>
      <c r="C1" s="30"/>
      <c r="D1" s="30"/>
      <c r="E1" s="30"/>
      <c r="F1" s="30"/>
      <c r="G1" s="30"/>
    </row>
    <row r="2" spans="1:7" ht="45" customHeight="1" x14ac:dyDescent="0.25">
      <c r="A2" s="31" t="s">
        <v>0</v>
      </c>
      <c r="B2" s="33" t="s">
        <v>1</v>
      </c>
      <c r="C2" s="35" t="s">
        <v>2</v>
      </c>
      <c r="D2" s="37" t="s">
        <v>3</v>
      </c>
      <c r="E2" s="37" t="s">
        <v>4</v>
      </c>
      <c r="F2" s="39" t="s">
        <v>5</v>
      </c>
      <c r="G2" s="41" t="s">
        <v>6</v>
      </c>
    </row>
    <row r="3" spans="1:7" x14ac:dyDescent="0.25">
      <c r="A3" s="32"/>
      <c r="B3" s="34"/>
      <c r="C3" s="36"/>
      <c r="D3" s="38"/>
      <c r="E3" s="38"/>
      <c r="F3" s="40"/>
      <c r="G3" s="42"/>
    </row>
    <row r="4" spans="1:7" x14ac:dyDescent="0.25">
      <c r="A4" s="1" t="s">
        <v>7</v>
      </c>
      <c r="B4" s="2">
        <v>708</v>
      </c>
      <c r="C4" s="3">
        <v>14850</v>
      </c>
      <c r="D4" s="4">
        <f>C4/B4</f>
        <v>20.974576271186439</v>
      </c>
      <c r="E4" s="4">
        <f>B4/B13*100</f>
        <v>2.4464409122322044</v>
      </c>
      <c r="F4" s="5">
        <v>3</v>
      </c>
      <c r="G4" s="6">
        <v>39</v>
      </c>
    </row>
    <row r="5" spans="1:7" x14ac:dyDescent="0.25">
      <c r="A5" s="1" t="s">
        <v>8</v>
      </c>
      <c r="B5" s="2">
        <v>3187</v>
      </c>
      <c r="C5" s="3">
        <v>32799</v>
      </c>
      <c r="D5" s="4">
        <f t="shared" ref="D5:D12" si="0">C5/B5</f>
        <v>10.291496705365548</v>
      </c>
      <c r="E5" s="4">
        <f>B5/B13*100</f>
        <v>11.012439530062197</v>
      </c>
      <c r="F5" s="5">
        <v>10</v>
      </c>
      <c r="G5" s="6">
        <v>100</v>
      </c>
    </row>
    <row r="6" spans="1:7" x14ac:dyDescent="0.25">
      <c r="A6" s="1" t="s">
        <v>9</v>
      </c>
      <c r="B6" s="2">
        <v>5068</v>
      </c>
      <c r="C6" s="3">
        <v>46843</v>
      </c>
      <c r="D6" s="4">
        <f t="shared" si="0"/>
        <v>9.2428966061562754</v>
      </c>
      <c r="E6" s="4">
        <f>B6/B13*100</f>
        <v>17.512093987560469</v>
      </c>
      <c r="F6" s="5">
        <v>20</v>
      </c>
      <c r="G6" s="6">
        <v>164</v>
      </c>
    </row>
    <row r="7" spans="1:7" x14ac:dyDescent="0.25">
      <c r="A7" s="1" t="s">
        <v>10</v>
      </c>
      <c r="B7" s="2">
        <v>7500</v>
      </c>
      <c r="C7" s="7">
        <v>80000</v>
      </c>
      <c r="D7" s="8">
        <v>10</v>
      </c>
      <c r="E7" s="8">
        <f>B7/B13*100</f>
        <v>25.915687629578439</v>
      </c>
      <c r="F7" s="9">
        <v>18</v>
      </c>
      <c r="G7" s="10">
        <v>246</v>
      </c>
    </row>
    <row r="8" spans="1:7" x14ac:dyDescent="0.25">
      <c r="A8" s="1" t="s">
        <v>11</v>
      </c>
      <c r="B8" s="2">
        <v>2752</v>
      </c>
      <c r="C8" s="3">
        <v>22815</v>
      </c>
      <c r="D8" s="4">
        <f t="shared" si="0"/>
        <v>8.2903343023255811</v>
      </c>
      <c r="E8" s="4">
        <f>B8/B13*100</f>
        <v>9.5093296475466484</v>
      </c>
      <c r="F8" s="5">
        <v>5</v>
      </c>
      <c r="G8" s="6">
        <v>78</v>
      </c>
    </row>
    <row r="9" spans="1:7" x14ac:dyDescent="0.25">
      <c r="A9" s="1" t="s">
        <v>12</v>
      </c>
      <c r="B9" s="2">
        <v>4339</v>
      </c>
      <c r="C9" s="3">
        <v>56560</v>
      </c>
      <c r="D9" s="4">
        <f t="shared" si="0"/>
        <v>13.035261581009449</v>
      </c>
      <c r="E9" s="4">
        <f>B9/B13*100</f>
        <v>14.993089149965448</v>
      </c>
      <c r="F9" s="5">
        <v>12</v>
      </c>
      <c r="G9" s="6">
        <v>126</v>
      </c>
    </row>
    <row r="10" spans="1:7" x14ac:dyDescent="0.25">
      <c r="A10" s="1" t="s">
        <v>13</v>
      </c>
      <c r="B10" s="2">
        <v>3071</v>
      </c>
      <c r="C10" s="3">
        <v>41886</v>
      </c>
      <c r="D10" s="4">
        <f t="shared" si="0"/>
        <v>13.639205470530772</v>
      </c>
      <c r="E10" s="4">
        <f>B10/B13*100</f>
        <v>10.611610228058051</v>
      </c>
      <c r="F10" s="5">
        <v>8</v>
      </c>
      <c r="G10" s="6">
        <v>100</v>
      </c>
    </row>
    <row r="11" spans="1:7" x14ac:dyDescent="0.25">
      <c r="A11" s="1" t="s">
        <v>14</v>
      </c>
      <c r="B11" s="2">
        <v>1653</v>
      </c>
      <c r="C11" s="3">
        <v>14446</v>
      </c>
      <c r="D11" s="4">
        <f t="shared" si="0"/>
        <v>8.7392619479733824</v>
      </c>
      <c r="E11" s="4">
        <f>B11/B13*100</f>
        <v>5.7118175535590874</v>
      </c>
      <c r="F11" s="5">
        <v>6</v>
      </c>
      <c r="G11" s="6">
        <v>47</v>
      </c>
    </row>
    <row r="12" spans="1:7" ht="15.75" thickBot="1" x14ac:dyDescent="0.3">
      <c r="A12" s="24" t="s">
        <v>17</v>
      </c>
      <c r="B12" s="25">
        <v>662</v>
      </c>
      <c r="C12" s="26">
        <v>4488</v>
      </c>
      <c r="D12" s="11">
        <f t="shared" si="0"/>
        <v>6.7794561933534743</v>
      </c>
      <c r="E12" s="11">
        <f>B12/B13*100</f>
        <v>2.287491361437457</v>
      </c>
      <c r="F12" s="28">
        <v>0</v>
      </c>
      <c r="G12" s="29">
        <v>8</v>
      </c>
    </row>
    <row r="13" spans="1:7" s="17" customFormat="1" ht="16.5" thickBot="1" x14ac:dyDescent="0.3">
      <c r="A13" s="12" t="s">
        <v>15</v>
      </c>
      <c r="B13" s="13">
        <f>SUM(B4:B12)</f>
        <v>28940</v>
      </c>
      <c r="C13" s="13">
        <f>SUM(C4:C12)</f>
        <v>314687</v>
      </c>
      <c r="D13" s="27">
        <f>C13/B13</f>
        <v>10.873773324118867</v>
      </c>
      <c r="E13" s="14">
        <f>SUM(E4:E12)</f>
        <v>100</v>
      </c>
      <c r="F13" s="15">
        <f>SUM(F4:F12)</f>
        <v>82</v>
      </c>
      <c r="G13" s="16">
        <f>SUM(G4:G12)</f>
        <v>908</v>
      </c>
    </row>
    <row r="15" spans="1:7" x14ac:dyDescent="0.25">
      <c r="G15" s="19"/>
    </row>
    <row r="16" spans="1:7" x14ac:dyDescent="0.25">
      <c r="A16" s="20"/>
    </row>
    <row r="17" spans="1:5" x14ac:dyDescent="0.25">
      <c r="A17" s="20"/>
    </row>
    <row r="18" spans="1:5" x14ac:dyDescent="0.25">
      <c r="A18" s="21"/>
    </row>
    <row r="20" spans="1:5" x14ac:dyDescent="0.25">
      <c r="A20" s="22"/>
    </row>
    <row r="25" spans="1:5" x14ac:dyDescent="0.25">
      <c r="E25" s="23"/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Pichler</dc:creator>
  <cp:lastModifiedBy>Corinna Hackl | chdesigns.at</cp:lastModifiedBy>
  <dcterms:created xsi:type="dcterms:W3CDTF">2025-02-27T14:03:56Z</dcterms:created>
  <dcterms:modified xsi:type="dcterms:W3CDTF">2026-01-19T06:41:02Z</dcterms:modified>
</cp:coreProperties>
</file>